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 - Wettkämpfe\Kaiserbergfest\2024-Kaiserbergfest\"/>
    </mc:Choice>
  </mc:AlternateContent>
  <xr:revisionPtr revIDLastSave="0" documentId="13_ncr:1_{A1AEE462-D7B8-4FF3-B37C-3AF2CF9279C7}" xr6:coauthVersionLast="47" xr6:coauthVersionMax="47" xr10:uidLastSave="{00000000-0000-0000-0000-000000000000}"/>
  <bookViews>
    <workbookView xWindow="-120" yWindow="-120" windowWidth="29040" windowHeight="15720" xr2:uid="{BF46EF0E-B9DC-4D09-A7DE-59F3380C0E8F}"/>
  </bookViews>
  <sheets>
    <sheet name="Pokalberechnun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G13" i="1" s="1"/>
  <c r="G11" i="1"/>
  <c r="F9" i="1"/>
  <c r="D9" i="1"/>
  <c r="F8" i="1"/>
  <c r="D8" i="1"/>
  <c r="C8" i="1"/>
  <c r="G9" i="1" s="1"/>
  <c r="E7" i="1"/>
  <c r="D7" i="1"/>
  <c r="C7" i="1"/>
  <c r="E6" i="1"/>
  <c r="D6" i="1"/>
  <c r="C6" i="1"/>
  <c r="G7" i="1" s="1"/>
</calcChain>
</file>

<file path=xl/sharedStrings.xml><?xml version="1.0" encoding="utf-8"?>
<sst xmlns="http://schemas.openxmlformats.org/spreadsheetml/2006/main" count="18" uniqueCount="18">
  <si>
    <t>Punkte für Vereinspokal GT-männlich</t>
  </si>
  <si>
    <t>WK 11</t>
  </si>
  <si>
    <t>WK 12</t>
  </si>
  <si>
    <t>WK 13</t>
  </si>
  <si>
    <t>WK 14</t>
  </si>
  <si>
    <t>WK 15</t>
  </si>
  <si>
    <t>gesamt</t>
  </si>
  <si>
    <t>AK 14/+</t>
  </si>
  <si>
    <t>AK 12/13</t>
  </si>
  <si>
    <t>AK 10/11</t>
  </si>
  <si>
    <t>AK 08/09</t>
  </si>
  <si>
    <t>AK 07/-</t>
  </si>
  <si>
    <t>Faktor</t>
  </si>
  <si>
    <t>OSC Rheinhausen</t>
  </si>
  <si>
    <t>TV Wanheimerort</t>
  </si>
  <si>
    <t>MSV Duisburg</t>
  </si>
  <si>
    <t>KTT Oberhausen</t>
  </si>
  <si>
    <t>Gewertet werden die beiden besten Turner in jeder Wettkampfklasse eines Vereins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</si>
</sst>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/>
    <xf numFmtId="2" fontId="2" fillId="0" borderId="2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2" fillId="0" borderId="5" xfId="0" applyFont="1" applyBorder="1"/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6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F1DC0-527D-4CCF-8B5E-B1C24340D1ED}">
  <dimension ref="A1:G15"/>
  <sheetViews>
    <sheetView tabSelected="1" workbookViewId="0">
      <selection activeCell="A15" sqref="A15"/>
    </sheetView>
  </sheetViews>
  <sheetFormatPr baseColWidth="10" defaultRowHeight="15" x14ac:dyDescent="0.2"/>
  <cols>
    <col min="1" max="1" width="20.42578125" style="1" customWidth="1"/>
    <col min="2" max="16384" width="11.42578125" style="1"/>
  </cols>
  <sheetData>
    <row r="1" spans="1:7" ht="23.25" x14ac:dyDescent="0.35">
      <c r="A1" s="27" t="s">
        <v>0</v>
      </c>
    </row>
    <row r="2" spans="1:7" ht="15.75" thickBot="1" x14ac:dyDescent="0.25"/>
    <row r="3" spans="1:7" ht="15.75" x14ac:dyDescent="0.25">
      <c r="A3" s="2"/>
      <c r="B3" s="3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</row>
    <row r="4" spans="1:7" s="10" customFormat="1" ht="15.75" thickBot="1" x14ac:dyDescent="0.25">
      <c r="A4" s="6"/>
      <c r="B4" s="7" t="s">
        <v>7</v>
      </c>
      <c r="C4" s="8" t="s">
        <v>8</v>
      </c>
      <c r="D4" s="8" t="s">
        <v>9</v>
      </c>
      <c r="E4" s="8" t="s">
        <v>10</v>
      </c>
      <c r="F4" s="9" t="s">
        <v>11</v>
      </c>
      <c r="G4" s="9"/>
    </row>
    <row r="5" spans="1:7" s="15" customFormat="1" ht="15.75" thickBot="1" x14ac:dyDescent="0.25">
      <c r="A5" s="11" t="s">
        <v>12</v>
      </c>
      <c r="B5" s="12">
        <v>1</v>
      </c>
      <c r="C5" s="13">
        <v>1.1000000000000001</v>
      </c>
      <c r="D5" s="13">
        <v>1.2</v>
      </c>
      <c r="E5" s="13">
        <v>1.3</v>
      </c>
      <c r="F5" s="14">
        <v>1.4</v>
      </c>
      <c r="G5" s="14"/>
    </row>
    <row r="6" spans="1:7" x14ac:dyDescent="0.2">
      <c r="A6" s="16" t="s">
        <v>13</v>
      </c>
      <c r="B6" s="17">
        <v>80.900000000000006</v>
      </c>
      <c r="C6" s="18">
        <f>81.8*1.1</f>
        <v>89.98</v>
      </c>
      <c r="D6" s="18">
        <f>77.9*1.2</f>
        <v>93.48</v>
      </c>
      <c r="E6" s="18">
        <f>79.2*1.3</f>
        <v>102.96000000000001</v>
      </c>
      <c r="F6" s="19"/>
      <c r="G6" s="19"/>
    </row>
    <row r="7" spans="1:7" ht="15.75" thickBot="1" x14ac:dyDescent="0.25">
      <c r="A7" s="20"/>
      <c r="B7" s="21">
        <v>80.25</v>
      </c>
      <c r="C7" s="22">
        <f>80.7*1.1</f>
        <v>88.77000000000001</v>
      </c>
      <c r="D7" s="22">
        <f>75.85*1.2</f>
        <v>91.02</v>
      </c>
      <c r="E7" s="22">
        <f>74.3*1.3</f>
        <v>96.59</v>
      </c>
      <c r="F7" s="23"/>
      <c r="G7" s="23">
        <f>SUM(B6:F7)</f>
        <v>723.95</v>
      </c>
    </row>
    <row r="8" spans="1:7" x14ac:dyDescent="0.2">
      <c r="A8" s="16" t="s">
        <v>14</v>
      </c>
      <c r="B8" s="17"/>
      <c r="C8" s="18">
        <f>86.9*1.1</f>
        <v>95.590000000000018</v>
      </c>
      <c r="D8" s="18">
        <f>85.4*1.2</f>
        <v>102.48</v>
      </c>
      <c r="E8" s="18"/>
      <c r="F8" s="19">
        <f>74.95*1.4</f>
        <v>104.92999999999999</v>
      </c>
      <c r="G8" s="19"/>
    </row>
    <row r="9" spans="1:7" ht="15.75" thickBot="1" x14ac:dyDescent="0.25">
      <c r="A9" s="20"/>
      <c r="B9" s="21"/>
      <c r="C9" s="22"/>
      <c r="D9" s="22">
        <f>84.4*1.2</f>
        <v>101.28</v>
      </c>
      <c r="E9" s="22"/>
      <c r="F9" s="23">
        <f>70.45*1.4</f>
        <v>98.63</v>
      </c>
      <c r="G9" s="23">
        <f t="shared" ref="G9" si="0">SUM(B8:F9)</f>
        <v>502.90999999999997</v>
      </c>
    </row>
    <row r="10" spans="1:7" x14ac:dyDescent="0.2">
      <c r="A10" s="16" t="s">
        <v>15</v>
      </c>
      <c r="B10" s="17">
        <v>97.15</v>
      </c>
      <c r="C10" s="18"/>
      <c r="D10" s="18"/>
      <c r="E10" s="18"/>
      <c r="F10" s="19"/>
      <c r="G10" s="19"/>
    </row>
    <row r="11" spans="1:7" ht="15.75" thickBot="1" x14ac:dyDescent="0.25">
      <c r="A11" s="20"/>
      <c r="B11" s="21">
        <v>94.4</v>
      </c>
      <c r="C11" s="22"/>
      <c r="D11" s="22"/>
      <c r="E11" s="22"/>
      <c r="F11" s="23"/>
      <c r="G11" s="23">
        <f t="shared" ref="G11" si="1">SUM(B10:F11)</f>
        <v>191.55</v>
      </c>
    </row>
    <row r="12" spans="1:7" x14ac:dyDescent="0.2">
      <c r="A12" s="16" t="s">
        <v>16</v>
      </c>
      <c r="B12" s="17"/>
      <c r="C12" s="18">
        <f>55.9*1.1</f>
        <v>61.49</v>
      </c>
      <c r="D12" s="18"/>
      <c r="E12" s="18"/>
      <c r="F12" s="19"/>
      <c r="G12" s="19"/>
    </row>
    <row r="13" spans="1:7" ht="15.75" thickBot="1" x14ac:dyDescent="0.25">
      <c r="A13" s="20"/>
      <c r="B13" s="24"/>
      <c r="C13" s="25">
        <f>54.9*1.1</f>
        <v>60.39</v>
      </c>
      <c r="D13" s="25"/>
      <c r="E13" s="25"/>
      <c r="F13" s="26"/>
      <c r="G13" s="23">
        <f t="shared" ref="G13" si="2">SUM(B12:F13)</f>
        <v>121.88</v>
      </c>
    </row>
    <row r="15" spans="1:7" x14ac:dyDescent="0.2">
      <c r="A15" s="1" t="s">
        <v>17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Pokalberechnung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Panhey</dc:creator>
  <cp:lastModifiedBy>Walter Panhey</cp:lastModifiedBy>
  <cp:lastPrinted>2024-05-06T09:17:49Z</cp:lastPrinted>
  <dcterms:created xsi:type="dcterms:W3CDTF">2024-05-06T09:14:54Z</dcterms:created>
  <dcterms:modified xsi:type="dcterms:W3CDTF">2024-05-06T09:37:56Z</dcterms:modified>
</cp:coreProperties>
</file>